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Sheet1" sheetId="1" r:id="rId1"/>
  </sheets>
  <definedNames>
    <definedName name="_xlnm.Print_Area" localSheetId="0">Sheet1!$A$1:$K$42</definedName>
  </definedNames>
  <calcPr calcId="162913"/>
</workbook>
</file>

<file path=xl/calcChain.xml><?xml version="1.0" encoding="utf-8"?>
<calcChain xmlns="http://schemas.openxmlformats.org/spreadsheetml/2006/main">
  <c r="M42" i="1" l="1"/>
  <c r="M41" i="1"/>
  <c r="M40" i="1"/>
  <c r="E30" i="1" l="1"/>
  <c r="C30" i="1"/>
  <c r="E13" i="1"/>
  <c r="C13" i="1"/>
  <c r="C15" i="1" l="1"/>
  <c r="E15" i="1" s="1"/>
  <c r="C32" i="1"/>
  <c r="E32" i="1" s="1"/>
</calcChain>
</file>

<file path=xl/sharedStrings.xml><?xml version="1.0" encoding="utf-8"?>
<sst xmlns="http://schemas.openxmlformats.org/spreadsheetml/2006/main" count="29" uniqueCount="19">
  <si>
    <t>補助金額計算式</t>
    <rPh sb="0" eb="2">
      <t>ホジョ</t>
    </rPh>
    <rPh sb="2" eb="4">
      <t>キンガク</t>
    </rPh>
    <rPh sb="4" eb="6">
      <t>ケイサン</t>
    </rPh>
    <rPh sb="6" eb="7">
      <t>シキ</t>
    </rPh>
    <phoneticPr fontId="1"/>
  </si>
  <si>
    <t>基準以下</t>
    <rPh sb="0" eb="2">
      <t>キジュン</t>
    </rPh>
    <rPh sb="2" eb="4">
      <t>イカ</t>
    </rPh>
    <phoneticPr fontId="1"/>
  </si>
  <si>
    <t>基準以上</t>
    <rPh sb="0" eb="2">
      <t>キジュン</t>
    </rPh>
    <rPh sb="2" eb="4">
      <t>イジョウ</t>
    </rPh>
    <phoneticPr fontId="1"/>
  </si>
  <si>
    <t>　「（設置金額）　－　（基準額×1/5）　＝　町補助金（円）」</t>
    <rPh sb="3" eb="5">
      <t>セッチ</t>
    </rPh>
    <rPh sb="5" eb="7">
      <t>キンガク</t>
    </rPh>
    <rPh sb="12" eb="14">
      <t>キジュン</t>
    </rPh>
    <rPh sb="14" eb="15">
      <t>ガク</t>
    </rPh>
    <rPh sb="23" eb="24">
      <t>チョウ</t>
    </rPh>
    <rPh sb="24" eb="27">
      <t>ホジョキン</t>
    </rPh>
    <rPh sb="28" eb="29">
      <t>エン</t>
    </rPh>
    <phoneticPr fontId="1"/>
  </si>
  <si>
    <t>　「基準額」×4/5　＋　（設置金額－基準額）×1/2　＝　町補助金（円）」</t>
    <rPh sb="2" eb="4">
      <t>キジュン</t>
    </rPh>
    <rPh sb="4" eb="5">
      <t>ガク</t>
    </rPh>
    <rPh sb="14" eb="16">
      <t>セッチ</t>
    </rPh>
    <rPh sb="16" eb="18">
      <t>キンガク</t>
    </rPh>
    <rPh sb="19" eb="21">
      <t>キジュン</t>
    </rPh>
    <rPh sb="21" eb="22">
      <t>ガク</t>
    </rPh>
    <rPh sb="30" eb="31">
      <t>チョウ</t>
    </rPh>
    <rPh sb="31" eb="34">
      <t>ホジョキン</t>
    </rPh>
    <rPh sb="35" eb="36">
      <t>エン</t>
    </rPh>
    <phoneticPr fontId="1"/>
  </si>
  <si>
    <t>基準額</t>
    <rPh sb="0" eb="2">
      <t>キジュン</t>
    </rPh>
    <rPh sb="2" eb="3">
      <t>ガク</t>
    </rPh>
    <phoneticPr fontId="1"/>
  </si>
  <si>
    <t>　5人槽</t>
    <rPh sb="2" eb="3">
      <t>ニン</t>
    </rPh>
    <rPh sb="3" eb="4">
      <t>ソウ</t>
    </rPh>
    <phoneticPr fontId="1"/>
  </si>
  <si>
    <t>　6～7人槽</t>
    <rPh sb="4" eb="5">
      <t>ニン</t>
    </rPh>
    <rPh sb="5" eb="6">
      <t>ソウ</t>
    </rPh>
    <phoneticPr fontId="1"/>
  </si>
  <si>
    <t>　8～50人槽</t>
    <rPh sb="5" eb="6">
      <t>ニン</t>
    </rPh>
    <rPh sb="6" eb="7">
      <t>ソウ</t>
    </rPh>
    <phoneticPr fontId="1"/>
  </si>
  <si>
    <t>設置金額</t>
    <rPh sb="0" eb="2">
      <t>セッチ</t>
    </rPh>
    <rPh sb="2" eb="4">
      <t>キンガク</t>
    </rPh>
    <phoneticPr fontId="1"/>
  </si>
  <si>
    <t>基準額</t>
    <rPh sb="0" eb="2">
      <t>キジュン</t>
    </rPh>
    <rPh sb="2" eb="3">
      <t>ガク</t>
    </rPh>
    <phoneticPr fontId="1"/>
  </si>
  <si>
    <t>—</t>
    <phoneticPr fontId="1"/>
  </si>
  <si>
    <t>＝</t>
    <phoneticPr fontId="1"/>
  </si>
  <si>
    <t>⇒</t>
    <phoneticPr fontId="1"/>
  </si>
  <si>
    <t>　　　　　　　※1,000円未満切り捨て</t>
    <rPh sb="13" eb="14">
      <t>エン</t>
    </rPh>
    <rPh sb="14" eb="16">
      <t>ミマン</t>
    </rPh>
    <rPh sb="16" eb="17">
      <t>キ</t>
    </rPh>
    <rPh sb="18" eb="19">
      <t>ス</t>
    </rPh>
    <phoneticPr fontId="1"/>
  </si>
  <si>
    <t>基準額×4/5</t>
    <rPh sb="0" eb="2">
      <t>キジュン</t>
    </rPh>
    <rPh sb="2" eb="3">
      <t>ガク</t>
    </rPh>
    <phoneticPr fontId="1"/>
  </si>
  <si>
    <t>＋</t>
    <phoneticPr fontId="1"/>
  </si>
  <si>
    <t>（設置金額－基準額）×1/2</t>
    <rPh sb="1" eb="3">
      <t>セッチ</t>
    </rPh>
    <rPh sb="3" eb="5">
      <t>キンガク</t>
    </rPh>
    <rPh sb="6" eb="8">
      <t>キジュン</t>
    </rPh>
    <rPh sb="8" eb="9">
      <t>ガク</t>
    </rPh>
    <phoneticPr fontId="1"/>
  </si>
  <si>
    <t>（基準額）×1/5</t>
    <rPh sb="1" eb="3">
      <t>キジュン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</si>
</sst>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tabSelected="1" topLeftCell="A25" zoomScaleNormal="100" workbookViewId="0">
      <selection activeCell="I32" sqref="I32"/>
    </sheetView>
  </sheetViews>
  <sheetFormatPr defaultRowHeight="13.5" x14ac:dyDescent="0.15"/>
  <cols>
    <col min="1" max="1" width="2.625" customWidth="1"/>
    <col min="2" max="2" width="4" customWidth="1"/>
    <col min="3" max="3" width="12.25" bestFit="1" customWidth="1"/>
    <col min="4" max="4" width="5.375" customWidth="1"/>
    <col min="5" max="5" width="7.625" customWidth="1"/>
    <col min="6" max="6" width="7.5" customWidth="1"/>
    <col min="7" max="7" width="10.125" customWidth="1"/>
    <col min="13" max="13" width="11.25" bestFit="1" customWidth="1"/>
  </cols>
  <sheetData>
    <row r="1" spans="2:6" ht="17.25" x14ac:dyDescent="0.15">
      <c r="B1" s="2" t="s">
        <v>0</v>
      </c>
    </row>
    <row r="4" spans="2:6" ht="14.25" x14ac:dyDescent="0.15">
      <c r="B4" s="1" t="s">
        <v>1</v>
      </c>
    </row>
    <row r="6" spans="2:6" x14ac:dyDescent="0.15">
      <c r="B6" t="s">
        <v>3</v>
      </c>
    </row>
    <row r="7" spans="2:6" x14ac:dyDescent="0.15">
      <c r="E7" t="s">
        <v>14</v>
      </c>
    </row>
    <row r="9" spans="2:6" ht="18" customHeight="1" x14ac:dyDescent="0.15">
      <c r="C9" s="4" t="s">
        <v>9</v>
      </c>
      <c r="D9" s="16"/>
      <c r="E9" s="16"/>
    </row>
    <row r="10" spans="2:6" ht="18" customHeight="1" x14ac:dyDescent="0.15">
      <c r="C10" s="4" t="s">
        <v>10</v>
      </c>
      <c r="D10" s="16"/>
      <c r="E10" s="16"/>
    </row>
    <row r="11" spans="2:6" ht="15" customHeight="1" x14ac:dyDescent="0.15">
      <c r="D11" s="3"/>
    </row>
    <row r="12" spans="2:6" ht="15" customHeight="1" x14ac:dyDescent="0.15">
      <c r="C12" s="3" t="s">
        <v>9</v>
      </c>
      <c r="D12" s="3" t="s">
        <v>11</v>
      </c>
      <c r="E12" s="9" t="s">
        <v>18</v>
      </c>
      <c r="F12" s="9"/>
    </row>
    <row r="13" spans="2:6" ht="15" customHeight="1" x14ac:dyDescent="0.15">
      <c r="B13" s="4" t="s">
        <v>12</v>
      </c>
      <c r="C13" s="5">
        <f>D9</f>
        <v>0</v>
      </c>
      <c r="D13" s="3" t="s">
        <v>11</v>
      </c>
      <c r="E13" s="10">
        <f>D10/5</f>
        <v>0</v>
      </c>
      <c r="F13" s="10"/>
    </row>
    <row r="14" spans="2:6" ht="9.75" customHeight="1" thickBot="1" x14ac:dyDescent="0.2"/>
    <row r="15" spans="2:6" ht="18" customHeight="1" thickBot="1" x14ac:dyDescent="0.2">
      <c r="B15" s="4" t="s">
        <v>12</v>
      </c>
      <c r="C15" s="5">
        <f>C13-E13</f>
        <v>0</v>
      </c>
      <c r="D15" s="3" t="s">
        <v>13</v>
      </c>
      <c r="E15" s="11">
        <f>ROUNDDOWN(C15,-3)</f>
        <v>0</v>
      </c>
      <c r="F15" s="12"/>
    </row>
    <row r="16" spans="2:6" ht="15" customHeight="1" x14ac:dyDescent="0.15">
      <c r="B16" s="4"/>
      <c r="C16" s="5"/>
      <c r="D16" s="3"/>
      <c r="E16" s="7"/>
      <c r="F16" s="7"/>
    </row>
    <row r="17" spans="2:7" ht="15" customHeight="1" x14ac:dyDescent="0.15">
      <c r="B17" s="4"/>
      <c r="C17" s="5"/>
      <c r="D17" s="3"/>
      <c r="E17" s="7"/>
      <c r="F17" s="7"/>
    </row>
    <row r="18" spans="2:7" ht="15" customHeight="1" x14ac:dyDescent="0.15">
      <c r="B18" s="4"/>
      <c r="C18" s="5"/>
      <c r="E18" s="3"/>
      <c r="F18" s="6"/>
    </row>
    <row r="19" spans="2:7" ht="15" customHeight="1" x14ac:dyDescent="0.15">
      <c r="B19" s="4"/>
      <c r="C19" s="5"/>
      <c r="E19" s="3"/>
      <c r="F19" s="6"/>
    </row>
    <row r="21" spans="2:7" ht="14.25" x14ac:dyDescent="0.15">
      <c r="B21" s="1" t="s">
        <v>2</v>
      </c>
    </row>
    <row r="23" spans="2:7" x14ac:dyDescent="0.15">
      <c r="B23" t="s">
        <v>4</v>
      </c>
    </row>
    <row r="24" spans="2:7" x14ac:dyDescent="0.15">
      <c r="F24" t="s">
        <v>14</v>
      </c>
    </row>
    <row r="26" spans="2:7" ht="18" customHeight="1" x14ac:dyDescent="0.15">
      <c r="C26" s="4" t="s">
        <v>9</v>
      </c>
      <c r="D26" s="16"/>
      <c r="E26" s="16"/>
    </row>
    <row r="27" spans="2:7" ht="18" customHeight="1" x14ac:dyDescent="0.15">
      <c r="C27" s="4" t="s">
        <v>10</v>
      </c>
      <c r="D27" s="16"/>
      <c r="E27" s="16"/>
    </row>
    <row r="28" spans="2:7" ht="15" customHeight="1" x14ac:dyDescent="0.15">
      <c r="D28" s="3"/>
    </row>
    <row r="29" spans="2:7" ht="15" customHeight="1" x14ac:dyDescent="0.15">
      <c r="C29" s="3" t="s">
        <v>15</v>
      </c>
      <c r="D29" s="3" t="s">
        <v>16</v>
      </c>
      <c r="E29" s="9" t="s">
        <v>17</v>
      </c>
      <c r="F29" s="9"/>
      <c r="G29" s="9"/>
    </row>
    <row r="30" spans="2:7" ht="15" customHeight="1" x14ac:dyDescent="0.15">
      <c r="B30" s="4" t="s">
        <v>12</v>
      </c>
      <c r="C30" s="5">
        <f>D27*4/5</f>
        <v>0</v>
      </c>
      <c r="D30" s="3" t="s">
        <v>16</v>
      </c>
      <c r="E30" s="10">
        <f>(D26-D27)/2</f>
        <v>0</v>
      </c>
      <c r="F30" s="10"/>
      <c r="G30" s="10"/>
    </row>
    <row r="31" spans="2:7" ht="9.75" customHeight="1" thickBot="1" x14ac:dyDescent="0.2"/>
    <row r="32" spans="2:7" ht="20.100000000000001" customHeight="1" thickBot="1" x14ac:dyDescent="0.2">
      <c r="B32" s="4" t="s">
        <v>12</v>
      </c>
      <c r="C32" s="5">
        <f>C30+E30</f>
        <v>0</v>
      </c>
      <c r="D32" s="3" t="s">
        <v>13</v>
      </c>
      <c r="E32" s="11">
        <f>ROUNDDOWN(C32,-3)</f>
        <v>0</v>
      </c>
      <c r="F32" s="12"/>
    </row>
    <row r="38" spans="2:13" ht="14.25" x14ac:dyDescent="0.15">
      <c r="B38" s="1" t="s">
        <v>5</v>
      </c>
    </row>
    <row r="39" spans="2:13" ht="5.25" customHeight="1" x14ac:dyDescent="0.15"/>
    <row r="40" spans="2:13" ht="18" customHeight="1" x14ac:dyDescent="0.15">
      <c r="B40" s="13" t="s">
        <v>6</v>
      </c>
      <c r="C40" s="13"/>
      <c r="D40" s="14">
        <v>882000</v>
      </c>
      <c r="E40" s="15"/>
      <c r="M40" s="8">
        <f>D40</f>
        <v>882000</v>
      </c>
    </row>
    <row r="41" spans="2:13" ht="18" customHeight="1" x14ac:dyDescent="0.15">
      <c r="B41" s="13" t="s">
        <v>7</v>
      </c>
      <c r="C41" s="13"/>
      <c r="D41" s="14">
        <v>1104000</v>
      </c>
      <c r="E41" s="15"/>
      <c r="M41" s="8">
        <f>D41</f>
        <v>1104000</v>
      </c>
    </row>
    <row r="42" spans="2:13" ht="18" customHeight="1" x14ac:dyDescent="0.15">
      <c r="B42" s="13" t="s">
        <v>8</v>
      </c>
      <c r="C42" s="13"/>
      <c r="D42" s="14">
        <v>1495000</v>
      </c>
      <c r="E42" s="15"/>
      <c r="M42" s="8">
        <f>D42</f>
        <v>1495000</v>
      </c>
    </row>
  </sheetData>
  <mergeCells count="16">
    <mergeCell ref="B42:C42"/>
    <mergeCell ref="D40:E40"/>
    <mergeCell ref="D41:E41"/>
    <mergeCell ref="D42:E42"/>
    <mergeCell ref="D9:E9"/>
    <mergeCell ref="D10:E10"/>
    <mergeCell ref="D26:E26"/>
    <mergeCell ref="D27:E27"/>
    <mergeCell ref="E12:F12"/>
    <mergeCell ref="E13:F13"/>
    <mergeCell ref="E15:F15"/>
    <mergeCell ref="E29:G29"/>
    <mergeCell ref="E30:G30"/>
    <mergeCell ref="E32:F32"/>
    <mergeCell ref="B40:C40"/>
    <mergeCell ref="B41:C41"/>
  </mergeCells>
  <phoneticPr fontId="1"/>
  <dataValidations count="1">
    <dataValidation type="list" allowBlank="1" showInputMessage="1" showErrorMessage="1" sqref="D10:E10 D27:E27">
      <formula1>$M$40:$M$42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2020-06-26T02:58:51Z</dcterms:created>
  <dcterms:modified xsi:type="dcterms:W3CDTF">2020-06-26T02:59:10Z</dcterms:modified>
</cp:coreProperties>
</file>